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L:\ENSEIGNEMENTS\seances\Med7_desMG_toutpourmathese\"/>
    </mc:Choice>
  </mc:AlternateContent>
  <xr:revisionPtr revIDLastSave="0" documentId="8_{751BAECC-DD9D-47D7-ADC0-FF4DE4C6A90A}" xr6:coauthVersionLast="47" xr6:coauthVersionMax="47" xr10:uidLastSave="{00000000-0000-0000-0000-000000000000}"/>
  <bookViews>
    <workbookView xWindow="-120" yWindow="-120" windowWidth="29040" windowHeight="15720" xr2:uid="{00000000-000D-0000-FFFF-FFFF00000000}"/>
  </bookViews>
  <sheets>
    <sheet name="introduction" sheetId="2" r:id="rId1"/>
    <sheet name="constructeur_de_requet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Zf7BRuxOcu2tbZMwrwH9Z8Lostg=="/>
    </ext>
  </extLst>
</workbook>
</file>

<file path=xl/calcChain.xml><?xml version="1.0" encoding="utf-8"?>
<calcChain xmlns="http://schemas.openxmlformats.org/spreadsheetml/2006/main">
  <c r="K38" i="1" l="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8" i="1"/>
  <c r="K39" i="1"/>
  <c r="J39" i="1"/>
  <c r="I39" i="1"/>
  <c r="H39" i="1"/>
  <c r="G39" i="1"/>
  <c r="K7" i="1"/>
  <c r="J7" i="1"/>
  <c r="I7" i="1"/>
  <c r="H7" i="1"/>
  <c r="G7" i="1"/>
  <c r="K1" i="1" l="1"/>
  <c r="J1" i="1"/>
  <c r="I1" i="1"/>
  <c r="G1" i="1"/>
  <c r="H1" i="1"/>
  <c r="N1" i="1" l="1"/>
</calcChain>
</file>

<file path=xl/sharedStrings.xml><?xml version="1.0" encoding="utf-8"?>
<sst xmlns="http://schemas.openxmlformats.org/spreadsheetml/2006/main" count="75" uniqueCount="72">
  <si>
    <t>concept 1</t>
  </si>
  <si>
    <t>concept 2</t>
  </si>
  <si>
    <t>concept 3</t>
  </si>
  <si>
    <t>concept 4</t>
  </si>
  <si>
    <t>concept 5</t>
  </si>
  <si>
    <t>ECG</t>
  </si>
  <si>
    <t>evaluation</t>
  </si>
  <si>
    <t>automated</t>
  </si>
  <si>
    <t>ECGs</t>
  </si>
  <si>
    <t>validation</t>
  </si>
  <si>
    <t>automatic</t>
  </si>
  <si>
    <t>electrocardiogram</t>
  </si>
  <si>
    <t>computerized</t>
  </si>
  <si>
    <t>electrocardiograms</t>
  </si>
  <si>
    <t>computer</t>
  </si>
  <si>
    <t>electrocardiographic</t>
  </si>
  <si>
    <t>neural network</t>
  </si>
  <si>
    <t>outperforms</t>
  </si>
  <si>
    <t>algorithm</t>
  </si>
  <si>
    <t>outperform</t>
  </si>
  <si>
    <t>algorithms</t>
  </si>
  <si>
    <t>accuracy</t>
  </si>
  <si>
    <t>prediction</t>
  </si>
  <si>
    <t>computer-interpreted</t>
  </si>
  <si>
    <t>performance</t>
  </si>
  <si>
    <t>accurate</t>
  </si>
  <si>
    <t>programs</t>
  </si>
  <si>
    <t>evaluate</t>
  </si>
  <si>
    <t>evaluated</t>
  </si>
  <si>
    <t>analysis</t>
  </si>
  <si>
    <t>software-based</t>
  </si>
  <si>
    <t>analyses</t>
  </si>
  <si>
    <t>analyzed</t>
  </si>
  <si>
    <t>program</t>
  </si>
  <si>
    <t>detection</t>
  </si>
  <si>
    <t>interpretation</t>
  </si>
  <si>
    <t>identification</t>
  </si>
  <si>
    <t>electrocardiography</t>
  </si>
  <si>
    <t>automated atrial fibrillation</t>
  </si>
  <si>
    <t>ST-elevation</t>
  </si>
  <si>
    <t>Title</t>
  </si>
  <si>
    <t>bundle branch block</t>
  </si>
  <si>
    <t>device incorporated</t>
  </si>
  <si>
    <t>atrial fibrillation detection</t>
  </si>
  <si>
    <t>analyzing</t>
  </si>
  <si>
    <t>to detect atrial fibrillation</t>
  </si>
  <si>
    <t>Title/Abstract</t>
  </si>
  <si>
    <t>machine learning</t>
  </si>
  <si>
    <t>artificial intelligence</t>
  </si>
  <si>
    <t>sensitivity</t>
  </si>
  <si>
    <t>specificity</t>
  </si>
  <si>
    <t>kappa</t>
  </si>
  <si>
    <t>predictive value</t>
  </si>
  <si>
    <t>recall</t>
  </si>
  <si>
    <t>F1</t>
  </si>
  <si>
    <t>F-score</t>
  </si>
  <si>
    <t>Année minimale :</t>
  </si>
  <si>
    <t>Année maximale :</t>
  </si>
  <si>
    <t>EKG</t>
  </si>
  <si>
    <t>EKGs</t>
  </si>
  <si>
    <t>assess</t>
  </si>
  <si>
    <t>assessing</t>
  </si>
  <si>
    <t>assessment</t>
  </si>
  <si>
    <t>Pr Emmanuel Chazard</t>
  </si>
  <si>
    <t xml:space="preserve">Ce fichier est destiné à vous aider : </t>
  </si>
  <si>
    <t>- il est fourni sans aucune garantie</t>
  </si>
  <si>
    <t>- vous seul êtes responsable de sa bonne utilisation</t>
  </si>
  <si>
    <t>- si les formules sont corrompues, téléchargez une version propre</t>
  </si>
  <si>
    <t>- pour réaliser plusieurs requêtes, dupliquez les onglets autant de fois que nécessaire</t>
  </si>
  <si>
    <t>- dans tous les onglets, n'écrivez que dans les zones en rose</t>
  </si>
  <si>
    <t>version du 7 mars 2022 : récupérez toujours la version la plus récente sur http://objectifthese.org !</t>
  </si>
  <si>
    <t>Pour construire une requête avec 5 concepts : écrivez dans chaque colonne de gauche (beige) la liste des termes similaires. Il faut nécessairement que le premier terme soit bien en haut de la colonne. Le texte de la requête s'écrit automatiquement dans la grande cellule jaune, qu'il ne faut jamais modifier. Copiez-la directement dans la case de recherche de http://pubmed.gov. Le délimiteur de recherche (titre ou titre et abstract) doit être spécifié pour chaque colonne.
Pour construire une requête avec moins de concept, laissez simplement vides les colonnes de concept se trouvant le plus à droite.
Pensez à lister les formes plurielles ou les fautes d'orthographe fréquentes.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</si>
</sst>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b/>
      <sz val="14"/>
      <color rgb="FF000000"/>
      <name val="Calibri"/>
      <family val="2"/>
    </font>
    <font>
      <sz val="11"/>
      <color theme="1"/>
      <name val="Calibri"/>
      <family val="2"/>
    </font>
    <font>
      <b/>
      <sz val="14"/>
      <color theme="1"/>
      <name val="Calibri"/>
      <family val="2"/>
    </font>
    <font>
      <b/>
      <sz val="12"/>
      <color rgb="FF000000"/>
      <name val="Calibri"/>
      <family val="2"/>
    </font>
    <font>
      <sz val="11"/>
      <color theme="1"/>
      <name val="Calibri"/>
      <family val="2"/>
    </font>
    <font>
      <sz val="11"/>
      <color rgb="FF000000"/>
      <name val="Calibri"/>
      <family val="2"/>
    </font>
    <font>
      <b/>
      <sz val="11"/>
      <color theme="1"/>
      <name val="Arial"/>
      <family val="2"/>
    </font>
  </fonts>
  <fills count="10">
    <fill>
      <patternFill patternType="none"/>
    </fill>
    <fill>
      <patternFill patternType="gray125"/>
    </fill>
    <fill>
      <patternFill patternType="solid">
        <fgColor rgb="FFFFFF00"/>
        <bgColor rgb="FFFFFF00"/>
      </patternFill>
    </fill>
    <fill>
      <patternFill patternType="solid">
        <fgColor rgb="FFFBD4B4"/>
        <bgColor rgb="FFFBD4B4"/>
      </patternFill>
    </fill>
    <fill>
      <patternFill patternType="solid">
        <fgColor rgb="FFE36C09"/>
        <bgColor rgb="FFE36C09"/>
      </patternFill>
    </fill>
    <fill>
      <patternFill patternType="solid">
        <fgColor rgb="FFFF0000"/>
        <bgColor rgb="FFFF0000"/>
      </patternFill>
    </fill>
    <fill>
      <patternFill patternType="solid">
        <fgColor rgb="FFDBE5F1"/>
        <bgColor rgb="FFDBE5F1"/>
      </patternFill>
    </fill>
    <fill>
      <patternFill patternType="solid">
        <fgColor rgb="FFFFFF00"/>
        <bgColor rgb="FFFBD4B4"/>
      </patternFill>
    </fill>
    <fill>
      <patternFill patternType="solid">
        <fgColor rgb="FFFFFF00"/>
        <bgColor indexed="64"/>
      </patternFill>
    </fill>
    <fill>
      <patternFill patternType="solid">
        <fgColor theme="0"/>
        <bgColor indexed="64"/>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xf numFmtId="0" fontId="2" fillId="0" borderId="0" xfId="0" applyFont="1"/>
    <xf numFmtId="0" fontId="0" fillId="2" borderId="1" xfId="0" applyFont="1" applyFill="1" applyBorder="1" applyAlignment="1">
      <alignment wrapText="1"/>
    </xf>
    <xf numFmtId="0" fontId="3" fillId="0" borderId="0" xfId="0" applyFont="1"/>
    <xf numFmtId="0" fontId="5" fillId="5" borderId="2" xfId="0" applyFont="1" applyFill="1" applyBorder="1"/>
    <xf numFmtId="0" fontId="5" fillId="2" borderId="2" xfId="0" applyFont="1" applyFill="1" applyBorder="1"/>
    <xf numFmtId="0" fontId="5" fillId="3" borderId="2" xfId="0" applyFont="1" applyFill="1" applyBorder="1"/>
    <xf numFmtId="0" fontId="5" fillId="6" borderId="2" xfId="0" applyFont="1" applyFill="1" applyBorder="1"/>
    <xf numFmtId="0" fontId="6" fillId="3" borderId="2" xfId="0" applyFont="1" applyFill="1" applyBorder="1"/>
    <xf numFmtId="0" fontId="2" fillId="3" borderId="2" xfId="0" applyFont="1" applyFill="1" applyBorder="1"/>
    <xf numFmtId="0" fontId="0" fillId="0" borderId="0" xfId="0" applyFont="1" applyAlignment="1"/>
    <xf numFmtId="0" fontId="4" fillId="7" borderId="2" xfId="0" applyFont="1" applyFill="1" applyBorder="1" applyAlignment="1"/>
    <xf numFmtId="0" fontId="7" fillId="8" borderId="0" xfId="0" applyFont="1" applyFill="1" applyAlignment="1"/>
    <xf numFmtId="0" fontId="2" fillId="4" borderId="2" xfId="0" applyFont="1" applyFill="1" applyBorder="1"/>
    <xf numFmtId="0" fontId="0" fillId="0" borderId="0" xfId="0" applyFont="1" applyAlignment="1"/>
    <xf numFmtId="0" fontId="1" fillId="0" borderId="0" xfId="0" applyFont="1" applyAlignment="1">
      <alignment horizontal="left" wrapText="1"/>
    </xf>
    <xf numFmtId="0" fontId="0" fillId="0" borderId="0" xfId="0" applyFont="1" applyAlignment="1"/>
    <xf numFmtId="0" fontId="0" fillId="9" borderId="0" xfId="0" applyFill="1"/>
    <xf numFmtId="0" fontId="0" fillId="9" borderId="0" xfId="0" applyFill="1" applyAlignment="1">
      <alignment wrapText="1"/>
    </xf>
    <xf numFmtId="0" fontId="0" fillId="9" borderId="0" xfId="0" quotePrefix="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2562583</xdr:colOff>
      <xdr:row>0</xdr:row>
      <xdr:rowOff>1381318</xdr:rowOff>
    </xdr:to>
    <xdr:pic>
      <xdr:nvPicPr>
        <xdr:cNvPr id="4" name="Image 3">
          <a:extLst>
            <a:ext uri="{FF2B5EF4-FFF2-40B4-BE49-F238E27FC236}">
              <a16:creationId xmlns:a16="http://schemas.microsoft.com/office/drawing/2014/main" id="{5A50BDD9-BD58-4AFE-8DD7-C4329B3361A4}"/>
            </a:ext>
          </a:extLst>
        </xdr:cNvPr>
        <xdr:cNvPicPr>
          <a:picLocks noChangeAspect="1"/>
        </xdr:cNvPicPr>
      </xdr:nvPicPr>
      <xdr:blipFill>
        <a:blip xmlns:r="http://schemas.openxmlformats.org/officeDocument/2006/relationships" r:embed="rId1"/>
        <a:stretch>
          <a:fillRect/>
        </a:stretch>
      </xdr:blipFill>
      <xdr:spPr>
        <a:xfrm>
          <a:off x="0" y="0"/>
          <a:ext cx="2562583" cy="138131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1939-0DEB-4214-BEFE-E0B62B81BA33}">
  <dimension ref="A1:A11"/>
  <sheetViews>
    <sheetView tabSelected="1" workbookViewId="0">
      <selection activeCell="A10" sqref="A10"/>
    </sheetView>
  </sheetViews>
  <sheetFormatPr baseColWidth="10" defaultRowHeight="14.25" x14ac:dyDescent="0.2"/>
  <cols>
    <col min="1" max="1" width="82" customWidth="1"/>
  </cols>
  <sheetData>
    <row r="1" spans="1:1" ht="114" customHeight="1" x14ac:dyDescent="0.2">
      <c r="A1" s="17"/>
    </row>
    <row r="2" spans="1:1" x14ac:dyDescent="0.2">
      <c r="A2" s="18" t="s">
        <v>63</v>
      </c>
    </row>
    <row r="3" spans="1:1" x14ac:dyDescent="0.2">
      <c r="A3" s="18" t="s">
        <v>70</v>
      </c>
    </row>
    <row r="4" spans="1:1" x14ac:dyDescent="0.2">
      <c r="A4" s="18"/>
    </row>
    <row r="5" spans="1:1" x14ac:dyDescent="0.2">
      <c r="A5" s="18" t="s">
        <v>64</v>
      </c>
    </row>
    <row r="6" spans="1:1" x14ac:dyDescent="0.2">
      <c r="A6" s="19" t="s">
        <v>65</v>
      </c>
    </row>
    <row r="7" spans="1:1" x14ac:dyDescent="0.2">
      <c r="A7" s="19" t="s">
        <v>66</v>
      </c>
    </row>
    <row r="8" spans="1:1" x14ac:dyDescent="0.2">
      <c r="A8" s="19" t="s">
        <v>67</v>
      </c>
    </row>
    <row r="9" spans="1:1" x14ac:dyDescent="0.2">
      <c r="A9" s="19" t="s">
        <v>68</v>
      </c>
    </row>
    <row r="10" spans="1:1" x14ac:dyDescent="0.2">
      <c r="A10" s="19" t="s">
        <v>69</v>
      </c>
    </row>
    <row r="11" spans="1:1" x14ac:dyDescent="0.2">
      <c r="A11"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zoomScale="85" zoomScaleNormal="85" workbookViewId="0">
      <selection sqref="A1:E1"/>
    </sheetView>
  </sheetViews>
  <sheetFormatPr baseColWidth="10" defaultColWidth="12.625" defaultRowHeight="15" customHeight="1" x14ac:dyDescent="0.2"/>
  <cols>
    <col min="1" max="1" width="22.625" customWidth="1"/>
    <col min="2" max="2" width="14.125" customWidth="1"/>
    <col min="3" max="3" width="26.125" customWidth="1"/>
    <col min="4" max="4" width="14.125" customWidth="1"/>
    <col min="5" max="5" width="22.5" customWidth="1"/>
    <col min="6" max="6" width="1" hidden="1" customWidth="1"/>
    <col min="7" max="7" width="32.125" hidden="1" customWidth="1"/>
    <col min="8" max="10" width="36" hidden="1" customWidth="1"/>
    <col min="11" max="11" width="33.625" hidden="1" customWidth="1"/>
    <col min="12" max="12" width="1.125" hidden="1" customWidth="1"/>
    <col min="13" max="13" width="9.375" customWidth="1"/>
    <col min="14" max="14" width="74.375" customWidth="1"/>
    <col min="15" max="26" width="9.375" customWidth="1"/>
  </cols>
  <sheetData>
    <row r="1" spans="1:14" ht="281.25" customHeight="1" x14ac:dyDescent="0.3">
      <c r="A1" s="15" t="s">
        <v>71</v>
      </c>
      <c r="B1" s="16"/>
      <c r="C1" s="16"/>
      <c r="D1" s="16"/>
      <c r="E1" s="16"/>
      <c r="G1" s="1" t="str">
        <f>G7&amp;G8&amp;G9&amp;G10&amp;G11&amp;G12&amp;G13&amp;G14&amp;G15&amp;G16&amp;G17&amp;G18&amp;G19&amp;G20&amp;G21&amp;G22&amp;G23&amp;G24&amp;G25&amp;G26&amp;G27&amp;G28&amp;G29&amp;G30&amp;G31&amp;G32&amp;G33&amp;G34&amp;G35&amp;G36&amp;G37&amp;G38&amp;G39</f>
        <v xml:space="preserve">(("automated atrial fibrillation"[Title]) OR ("bundle branch block"[Title]) OR ("ECG"[Title]) OR ("ECGs"[Title]) OR ("EKG"[Title]) OR ("EKGs"[Title]) OR ("electrocardiogram"[Title]) OR ("electrocardiograms"[Title]) OR ("electrocardiographic"[Title]) OR ("electrocardiography"[Title]) OR ("ST-elevation"[Title]) ) AND </v>
      </c>
      <c r="H1" s="1" t="str">
        <f>H7&amp;H8&amp;H9&amp;H10&amp;H11&amp;H12&amp;H13&amp;H14&amp;H15&amp;H16&amp;H17&amp;H18&amp;H19&amp;H20&amp;H21&amp;H22&amp;H23&amp;H24&amp;H25&amp;H26&amp;H27&amp;H28&amp;H29&amp;H30&amp;H31&amp;H32&amp;H33&amp;H34&amp;H35&amp;H36&amp;H37&amp;H38&amp;H39</f>
        <v xml:space="preserve">(("accuracy"[Title]) OR ("accurate"[Title]) OR ("analyses"[Title]) OR ("analysis"[Title]) OR ("analyzed"[Title]) OR ("analyzing"[Title]) OR ("assess"[Title]) OR ("assessing"[Title]) OR ("assessment"[Title]) OR ("detection"[Title]) OR ("evaluate"[Title]) OR ("evaluated"[Title]) OR ("evaluation"[Title]) OR ("identification"[Title]) OR ("interpretation"[Title]) OR ("outperform"[Title]) OR ("outperforms"[Title]) OR ("performance"[Title]) OR ("prediction"[Title]) OR ("validation"[Title]) ) AND </v>
      </c>
      <c r="I1" s="1" t="str">
        <f>I7&amp;I8&amp;I9&amp;I10&amp;I11&amp;I12&amp;I13&amp;I14&amp;I15&amp;I16&amp;I17&amp;I18&amp;I19&amp;I20&amp;I21&amp;I22&amp;I23&amp;I24&amp;I25&amp;I26&amp;I27&amp;I28&amp;I29&amp;I30&amp;I31&amp;I32&amp;I33&amp;I34&amp;I35&amp;I36&amp;I37&amp;I38&amp;I39</f>
        <v xml:space="preserve">(("algorithm"[Title]) OR ("algorithms"[Title]) OR ("artificial intelligence"[Title]) OR ("atrial fibrillation detection"[Title]) OR ("automated"[Title]) OR ("automatic"[Title]) OR ("computer"[Title]) OR ("computer-interpreted"[Title]) OR ("computerized"[Title]) OR ("device incorporated"[Title]) OR ("machine learning"[Title]) OR ("neural network"[Title]) OR ("program"[Title]) OR ("programs"[Title]) OR ("software-based"[Title]) OR ("to detect atrial fibrillation"[Title]) ) AND </v>
      </c>
      <c r="J1" s="1" t="str">
        <f>J7&amp;J8&amp;J9&amp;J10&amp;J11&amp;J12&amp;J13&amp;J14&amp;J15&amp;J16&amp;J17&amp;J18&amp;J19&amp;J20&amp;J21&amp;J22&amp;J23&amp;J24&amp;J25&amp;J26&amp;J27&amp;J28&amp;J29&amp;J30&amp;J31&amp;J32&amp;J33&amp;J34&amp;J35&amp;J36&amp;J37&amp;J38&amp;J39</f>
        <v xml:space="preserve">(("F1"[Title/Abstract]) OR ("F-score"[Title/Abstract]) OR ("kappa"[Title/Abstract]) OR ("predictive value"[Title/Abstract]) OR ("recall"[Title/Abstract]) OR ("sensitivity"[Title/Abstract]) OR ("specificity"[Title/Abstract]) ) </v>
      </c>
      <c r="K1" s="1" t="str">
        <f>K7&amp;K8&amp;K9&amp;K10&amp;K11&amp;K12&amp;K13&amp;K14&amp;K15&amp;K16&amp;K17&amp;K18&amp;K19&amp;K20&amp;K21&amp;K22&amp;K23&amp;K24&amp;K25&amp;K26&amp;K27&amp;K28&amp;K29&amp;K30&amp;K31&amp;K32&amp;K33&amp;K34&amp;K35&amp;K36&amp;K37&amp;K38&amp;K39</f>
        <v/>
      </c>
      <c r="N1" s="2" t="str">
        <f>G1&amp;H1&amp;I1&amp;J1&amp;K1&amp; " AND (("""&amp;B3&amp;"""[Date - Publication] : """&amp;B4&amp;"""[Date - Publication]))"</f>
        <v>(("automated atrial fibrillation"[Title]) OR ("bundle branch block"[Title]) OR ("ECG"[Title]) OR ("ECGs"[Title]) OR ("EKG"[Title]) OR ("EKGs"[Title]) OR ("electrocardiogram"[Title]) OR ("electrocardiograms"[Title]) OR ("electrocardiographic"[Title]) OR ("electrocardiography"[Title]) OR ("ST-elevation"[Title]) ) AND (("accuracy"[Title]) OR ("accurate"[Title]) OR ("analyses"[Title]) OR ("analysis"[Title]) OR ("analyzed"[Title]) OR ("analyzing"[Title]) OR ("assess"[Title]) OR ("assessing"[Title]) OR ("assessment"[Title]) OR ("detection"[Title]) OR ("evaluate"[Title]) OR ("evaluated"[Title]) OR ("evaluation"[Title]) OR ("identification"[Title]) OR ("interpretation"[Title]) OR ("outperform"[Title]) OR ("outperforms"[Title]) OR ("performance"[Title]) OR ("prediction"[Title]) OR ("validation"[Title]) ) AND (("algorithm"[Title]) OR ("algorithms"[Title]) OR ("artificial intelligence"[Title]) OR ("atrial fibrillation detection"[Title]) OR ("automated"[Title]) OR ("automatic"[Title]) OR ("computer"[Title]) OR ("computer-interpreted"[Title]) OR ("computerized"[Title]) OR ("device incorporated"[Title]) OR ("machine learning"[Title]) OR ("neural network"[Title]) OR ("program"[Title]) OR ("programs"[Title]) OR ("software-based"[Title]) OR ("to detect atrial fibrillation"[Title]) ) AND (("F1"[Title/Abstract]) OR ("F-score"[Title/Abstract]) OR ("kappa"[Title/Abstract]) OR ("predictive value"[Title/Abstract]) OR ("recall"[Title/Abstract]) OR ("sensitivity"[Title/Abstract]) OR ("specificity"[Title/Abstract]) )  AND (("2010"[Date - Publication] : "2019"[Date - Publication]))</v>
      </c>
    </row>
    <row r="2" spans="1:14" ht="18.75" x14ac:dyDescent="0.3">
      <c r="A2" s="3"/>
    </row>
    <row r="3" spans="1:14" ht="18.75" x14ac:dyDescent="0.3">
      <c r="A3" s="3" t="s">
        <v>56</v>
      </c>
      <c r="B3" s="12">
        <v>2010</v>
      </c>
      <c r="C3" s="10"/>
      <c r="D3" s="10"/>
      <c r="E3" s="10"/>
    </row>
    <row r="4" spans="1:14" ht="18.75" x14ac:dyDescent="0.3">
      <c r="A4" s="3" t="s">
        <v>57</v>
      </c>
      <c r="B4" s="12">
        <v>2019</v>
      </c>
    </row>
    <row r="5" spans="1:14" s="14" customFormat="1" ht="18.75" x14ac:dyDescent="0.3">
      <c r="A5" s="3"/>
    </row>
    <row r="6" spans="1:14" ht="15" customHeight="1" x14ac:dyDescent="0.25">
      <c r="A6" s="13" t="s">
        <v>0</v>
      </c>
      <c r="B6" s="13" t="s">
        <v>1</v>
      </c>
      <c r="C6" s="13" t="s">
        <v>2</v>
      </c>
      <c r="D6" s="13" t="s">
        <v>3</v>
      </c>
      <c r="E6" s="13" t="s">
        <v>4</v>
      </c>
    </row>
    <row r="7" spans="1:14" ht="15.75" x14ac:dyDescent="0.25">
      <c r="A7" s="11" t="s">
        <v>40</v>
      </c>
      <c r="B7" s="11" t="s">
        <v>40</v>
      </c>
      <c r="C7" s="11" t="s">
        <v>40</v>
      </c>
      <c r="D7" s="11" t="s">
        <v>46</v>
      </c>
      <c r="E7" s="11" t="s">
        <v>40</v>
      </c>
      <c r="F7" s="4"/>
      <c r="G7" s="5" t="str">
        <f>IF(A8&lt;&gt;"","(","")</f>
        <v>(</v>
      </c>
      <c r="H7" s="5" t="str">
        <f>IF(B8&lt;&gt;"","(","")</f>
        <v>(</v>
      </c>
      <c r="I7" s="5" t="str">
        <f>IF(C8&lt;&gt;"","(","")</f>
        <v>(</v>
      </c>
      <c r="J7" s="5" t="str">
        <f>IF(D8&lt;&gt;"","(","")</f>
        <v>(</v>
      </c>
      <c r="K7" s="5" t="str">
        <f>IF(E8&lt;&gt;"","(","")</f>
        <v/>
      </c>
      <c r="L7" s="4"/>
    </row>
    <row r="8" spans="1:14" x14ac:dyDescent="0.25">
      <c r="A8" s="6" t="s">
        <v>38</v>
      </c>
      <c r="B8" s="6" t="s">
        <v>21</v>
      </c>
      <c r="C8" s="9" t="s">
        <v>18</v>
      </c>
      <c r="D8" s="9" t="s">
        <v>54</v>
      </c>
      <c r="E8" s="6"/>
      <c r="F8" s="4"/>
      <c r="G8" s="7" t="str">
        <f>IF(A8="","","("""&amp;A8&amp;"""["&amp;A$7&amp;"]) "&amp;IF(A9&lt;&gt;"","OR ",""))</f>
        <v xml:space="preserve">("automated atrial fibrillation"[Title]) OR </v>
      </c>
      <c r="H8" s="7" t="str">
        <f>IF(B8="","","("""&amp;B8&amp;"""["&amp;B$7&amp;"]) "&amp;IF(B9&lt;&gt;"","OR ",""))</f>
        <v xml:space="preserve">("accuracy"[Title]) OR </v>
      </c>
      <c r="I8" s="7" t="str">
        <f>IF(C8="","","("""&amp;C8&amp;"""["&amp;C$7&amp;"]) "&amp;IF(C9&lt;&gt;"","OR ",""))</f>
        <v xml:space="preserve">("algorithm"[Title]) OR </v>
      </c>
      <c r="J8" s="7" t="str">
        <f>IF(D8="","","("""&amp;D8&amp;"""["&amp;D$7&amp;"]) "&amp;IF(D9&lt;&gt;"","OR ",""))</f>
        <v xml:space="preserve">("F1"[Title/Abstract]) OR </v>
      </c>
      <c r="K8" s="7" t="str">
        <f>IF(E8="","","("""&amp;E8&amp;"""["&amp;E$7&amp;"]) "&amp;IF(E9&lt;&gt;"","OR ",""))</f>
        <v/>
      </c>
      <c r="L8" s="4"/>
    </row>
    <row r="9" spans="1:14" x14ac:dyDescent="0.25">
      <c r="A9" s="6" t="s">
        <v>41</v>
      </c>
      <c r="B9" s="6" t="s">
        <v>25</v>
      </c>
      <c r="C9" s="9" t="s">
        <v>20</v>
      </c>
      <c r="D9" s="9" t="s">
        <v>55</v>
      </c>
      <c r="E9" s="6"/>
      <c r="F9" s="4"/>
      <c r="G9" s="7" t="str">
        <f>IF(A9="","","("""&amp;A9&amp;"""["&amp;A$7&amp;"]) "&amp;IF(A10&lt;&gt;"","OR ",""))</f>
        <v xml:space="preserve">("bundle branch block"[Title]) OR </v>
      </c>
      <c r="H9" s="7" t="str">
        <f>IF(B9="","","("""&amp;B9&amp;"""["&amp;B$7&amp;"]) "&amp;IF(B10&lt;&gt;"","OR ",""))</f>
        <v xml:space="preserve">("accurate"[Title]) OR </v>
      </c>
      <c r="I9" s="7" t="str">
        <f>IF(C9="","","("""&amp;C9&amp;"""["&amp;C$7&amp;"]) "&amp;IF(C10&lt;&gt;"","OR ",""))</f>
        <v xml:space="preserve">("algorithms"[Title]) OR </v>
      </c>
      <c r="J9" s="7" t="str">
        <f>IF(D9="","","("""&amp;D9&amp;"""["&amp;D$7&amp;"]) "&amp;IF(D10&lt;&gt;"","OR ",""))</f>
        <v xml:space="preserve">("F-score"[Title/Abstract]) OR </v>
      </c>
      <c r="K9" s="7" t="str">
        <f>IF(E9="","","("""&amp;E9&amp;"""["&amp;E$7&amp;"]) "&amp;IF(E10&lt;&gt;"","OR ",""))</f>
        <v/>
      </c>
      <c r="L9" s="4"/>
    </row>
    <row r="10" spans="1:14" x14ac:dyDescent="0.25">
      <c r="A10" s="6" t="s">
        <v>5</v>
      </c>
      <c r="B10" s="9" t="s">
        <v>31</v>
      </c>
      <c r="C10" s="8" t="s">
        <v>48</v>
      </c>
      <c r="D10" s="9" t="s">
        <v>51</v>
      </c>
      <c r="E10" s="6"/>
      <c r="F10" s="4"/>
      <c r="G10" s="7" t="str">
        <f>IF(A10="","","("""&amp;A10&amp;"""["&amp;A$7&amp;"]) "&amp;IF(A11&lt;&gt;"","OR ",""))</f>
        <v xml:space="preserve">("ECG"[Title]) OR </v>
      </c>
      <c r="H10" s="7" t="str">
        <f>IF(B10="","","("""&amp;B10&amp;"""["&amp;B$7&amp;"]) "&amp;IF(B11&lt;&gt;"","OR ",""))</f>
        <v xml:space="preserve">("analyses"[Title]) OR </v>
      </c>
      <c r="I10" s="7" t="str">
        <f>IF(C10="","","("""&amp;C10&amp;"""["&amp;C$7&amp;"]) "&amp;IF(C11&lt;&gt;"","OR ",""))</f>
        <v xml:space="preserve">("artificial intelligence"[Title]) OR </v>
      </c>
      <c r="J10" s="7" t="str">
        <f>IF(D10="","","("""&amp;D10&amp;"""["&amp;D$7&amp;"]) "&amp;IF(D11&lt;&gt;"","OR ",""))</f>
        <v xml:space="preserve">("kappa"[Title/Abstract]) OR </v>
      </c>
      <c r="K10" s="7" t="str">
        <f>IF(E10="","","("""&amp;E10&amp;"""["&amp;E$7&amp;"]) "&amp;IF(E11&lt;&gt;"","OR ",""))</f>
        <v/>
      </c>
      <c r="L10" s="4"/>
    </row>
    <row r="11" spans="1:14" x14ac:dyDescent="0.25">
      <c r="A11" s="6" t="s">
        <v>8</v>
      </c>
      <c r="B11" s="9" t="s">
        <v>29</v>
      </c>
      <c r="C11" s="8" t="s">
        <v>43</v>
      </c>
      <c r="D11" s="9" t="s">
        <v>52</v>
      </c>
      <c r="E11" s="6"/>
      <c r="F11" s="4"/>
      <c r="G11" s="7" t="str">
        <f>IF(A11="","","("""&amp;A11&amp;"""["&amp;A$7&amp;"]) "&amp;IF(A12&lt;&gt;"","OR ",""))</f>
        <v xml:space="preserve">("ECGs"[Title]) OR </v>
      </c>
      <c r="H11" s="7" t="str">
        <f>IF(B11="","","("""&amp;B11&amp;"""["&amp;B$7&amp;"]) "&amp;IF(B12&lt;&gt;"","OR ",""))</f>
        <v xml:space="preserve">("analysis"[Title]) OR </v>
      </c>
      <c r="I11" s="7" t="str">
        <f>IF(C11="","","("""&amp;C11&amp;"""["&amp;C$7&amp;"]) "&amp;IF(C12&lt;&gt;"","OR ",""))</f>
        <v xml:space="preserve">("atrial fibrillation detection"[Title]) OR </v>
      </c>
      <c r="J11" s="7" t="str">
        <f>IF(D11="","","("""&amp;D11&amp;"""["&amp;D$7&amp;"]) "&amp;IF(D12&lt;&gt;"","OR ",""))</f>
        <v xml:space="preserve">("predictive value"[Title/Abstract]) OR </v>
      </c>
      <c r="K11" s="7" t="str">
        <f>IF(E11="","","("""&amp;E11&amp;"""["&amp;E$7&amp;"]) "&amp;IF(E12&lt;&gt;"","OR ",""))</f>
        <v/>
      </c>
      <c r="L11" s="4"/>
    </row>
    <row r="12" spans="1:14" x14ac:dyDescent="0.25">
      <c r="A12" s="6" t="s">
        <v>58</v>
      </c>
      <c r="B12" s="9" t="s">
        <v>32</v>
      </c>
      <c r="C12" s="9" t="s">
        <v>7</v>
      </c>
      <c r="D12" s="9" t="s">
        <v>53</v>
      </c>
      <c r="E12" s="6"/>
      <c r="F12" s="4"/>
      <c r="G12" s="7" t="str">
        <f>IF(A12="","","("""&amp;A12&amp;"""["&amp;A$7&amp;"]) "&amp;IF(A13&lt;&gt;"","OR ",""))</f>
        <v xml:space="preserve">("EKG"[Title]) OR </v>
      </c>
      <c r="H12" s="7" t="str">
        <f>IF(B12="","","("""&amp;B12&amp;"""["&amp;B$7&amp;"]) "&amp;IF(B13&lt;&gt;"","OR ",""))</f>
        <v xml:space="preserve">("analyzed"[Title]) OR </v>
      </c>
      <c r="I12" s="7" t="str">
        <f>IF(C12="","","("""&amp;C12&amp;"""["&amp;C$7&amp;"]) "&amp;IF(C13&lt;&gt;"","OR ",""))</f>
        <v xml:space="preserve">("automated"[Title]) OR </v>
      </c>
      <c r="J12" s="7" t="str">
        <f>IF(D12="","","("""&amp;D12&amp;"""["&amp;D$7&amp;"]) "&amp;IF(D13&lt;&gt;"","OR ",""))</f>
        <v xml:space="preserve">("recall"[Title/Abstract]) OR </v>
      </c>
      <c r="K12" s="7" t="str">
        <f>IF(E12="","","("""&amp;E12&amp;"""["&amp;E$7&amp;"]) "&amp;IF(E13&lt;&gt;"","OR ",""))</f>
        <v/>
      </c>
      <c r="L12" s="4"/>
    </row>
    <row r="13" spans="1:14" x14ac:dyDescent="0.25">
      <c r="A13" s="8" t="s">
        <v>59</v>
      </c>
      <c r="B13" s="9" t="s">
        <v>44</v>
      </c>
      <c r="C13" s="9" t="s">
        <v>10</v>
      </c>
      <c r="D13" s="9" t="s">
        <v>49</v>
      </c>
      <c r="E13" s="6"/>
      <c r="F13" s="4"/>
      <c r="G13" s="7" t="str">
        <f>IF(A13="","","("""&amp;A13&amp;"""["&amp;A$7&amp;"]) "&amp;IF(A14&lt;&gt;"","OR ",""))</f>
        <v xml:space="preserve">("EKGs"[Title]) OR </v>
      </c>
      <c r="H13" s="7" t="str">
        <f>IF(B13="","","("""&amp;B13&amp;"""["&amp;B$7&amp;"]) "&amp;IF(B14&lt;&gt;"","OR ",""))</f>
        <v xml:space="preserve">("analyzing"[Title]) OR </v>
      </c>
      <c r="I13" s="7" t="str">
        <f>IF(C13="","","("""&amp;C13&amp;"""["&amp;C$7&amp;"]) "&amp;IF(C14&lt;&gt;"","OR ",""))</f>
        <v xml:space="preserve">("automatic"[Title]) OR </v>
      </c>
      <c r="J13" s="7" t="str">
        <f>IF(D13="","","("""&amp;D13&amp;"""["&amp;D$7&amp;"]) "&amp;IF(D14&lt;&gt;"","OR ",""))</f>
        <v xml:space="preserve">("sensitivity"[Title/Abstract]) OR </v>
      </c>
      <c r="K13" s="7" t="str">
        <f>IF(E13="","","("""&amp;E13&amp;"""["&amp;E$7&amp;"]) "&amp;IF(E14&lt;&gt;"","OR ",""))</f>
        <v/>
      </c>
      <c r="L13" s="4"/>
    </row>
    <row r="14" spans="1:14" x14ac:dyDescent="0.25">
      <c r="A14" s="8" t="s">
        <v>11</v>
      </c>
      <c r="B14" s="9" t="s">
        <v>60</v>
      </c>
      <c r="C14" s="9" t="s">
        <v>14</v>
      </c>
      <c r="D14" s="9" t="s">
        <v>50</v>
      </c>
      <c r="E14" s="6"/>
      <c r="F14" s="4"/>
      <c r="G14" s="7" t="str">
        <f>IF(A14="","","("""&amp;A14&amp;"""["&amp;A$7&amp;"]) "&amp;IF(A15&lt;&gt;"","OR ",""))</f>
        <v xml:space="preserve">("electrocardiogram"[Title]) OR </v>
      </c>
      <c r="H14" s="7" t="str">
        <f>IF(B14="","","("""&amp;B14&amp;"""["&amp;B$7&amp;"]) "&amp;IF(B15&lt;&gt;"","OR ",""))</f>
        <v xml:space="preserve">("assess"[Title]) OR </v>
      </c>
      <c r="I14" s="7" t="str">
        <f>IF(C14="","","("""&amp;C14&amp;"""["&amp;C$7&amp;"]) "&amp;IF(C15&lt;&gt;"","OR ",""))</f>
        <v xml:space="preserve">("computer"[Title]) OR </v>
      </c>
      <c r="J14" s="7" t="str">
        <f>IF(D14="","","("""&amp;D14&amp;"""["&amp;D$7&amp;"]) "&amp;IF(D15&lt;&gt;"","OR ",""))</f>
        <v xml:space="preserve">("specificity"[Title/Abstract]) </v>
      </c>
      <c r="K14" s="7" t="str">
        <f>IF(E14="","","("""&amp;E14&amp;"""["&amp;E$7&amp;"]) "&amp;IF(E15&lt;&gt;"","OR ",""))</f>
        <v/>
      </c>
      <c r="L14" s="4"/>
    </row>
    <row r="15" spans="1:14" x14ac:dyDescent="0.25">
      <c r="A15" s="9" t="s">
        <v>13</v>
      </c>
      <c r="B15" s="9" t="s">
        <v>61</v>
      </c>
      <c r="C15" s="9" t="s">
        <v>23</v>
      </c>
      <c r="D15" s="6"/>
      <c r="E15" s="6"/>
      <c r="F15" s="4"/>
      <c r="G15" s="7" t="str">
        <f>IF(A15="","","("""&amp;A15&amp;"""["&amp;A$7&amp;"]) "&amp;IF(A16&lt;&gt;"","OR ",""))</f>
        <v xml:space="preserve">("electrocardiograms"[Title]) OR </v>
      </c>
      <c r="H15" s="7" t="str">
        <f>IF(B15="","","("""&amp;B15&amp;"""["&amp;B$7&amp;"]) "&amp;IF(B16&lt;&gt;"","OR ",""))</f>
        <v xml:space="preserve">("assessing"[Title]) OR </v>
      </c>
      <c r="I15" s="7" t="str">
        <f>IF(C15="","","("""&amp;C15&amp;"""["&amp;C$7&amp;"]) "&amp;IF(C16&lt;&gt;"","OR ",""))</f>
        <v xml:space="preserve">("computer-interpreted"[Title]) OR </v>
      </c>
      <c r="J15" s="7" t="str">
        <f>IF(D15="","","("""&amp;D15&amp;"""["&amp;D$7&amp;"]) "&amp;IF(D16&lt;&gt;"","OR ",""))</f>
        <v/>
      </c>
      <c r="K15" s="7" t="str">
        <f>IF(E15="","","("""&amp;E15&amp;"""["&amp;E$7&amp;"]) "&amp;IF(E16&lt;&gt;"","OR ",""))</f>
        <v/>
      </c>
      <c r="L15" s="4"/>
    </row>
    <row r="16" spans="1:14" x14ac:dyDescent="0.25">
      <c r="A16" s="9" t="s">
        <v>15</v>
      </c>
      <c r="B16" s="8" t="s">
        <v>62</v>
      </c>
      <c r="C16" s="9" t="s">
        <v>12</v>
      </c>
      <c r="D16" s="6"/>
      <c r="E16" s="6"/>
      <c r="F16" s="4"/>
      <c r="G16" s="7" t="str">
        <f>IF(A16="","","("""&amp;A16&amp;"""["&amp;A$7&amp;"]) "&amp;IF(A17&lt;&gt;"","OR ",""))</f>
        <v xml:space="preserve">("electrocardiographic"[Title]) OR </v>
      </c>
      <c r="H16" s="7" t="str">
        <f>IF(B16="","","("""&amp;B16&amp;"""["&amp;B$7&amp;"]) "&amp;IF(B17&lt;&gt;"","OR ",""))</f>
        <v xml:space="preserve">("assessment"[Title]) OR </v>
      </c>
      <c r="I16" s="7" t="str">
        <f>IF(C16="","","("""&amp;C16&amp;"""["&amp;C$7&amp;"]) "&amp;IF(C17&lt;&gt;"","OR ",""))</f>
        <v xml:space="preserve">("computerized"[Title]) OR </v>
      </c>
      <c r="J16" s="7" t="str">
        <f>IF(D16="","","("""&amp;D16&amp;"""["&amp;D$7&amp;"]) "&amp;IF(D17&lt;&gt;"","OR ",""))</f>
        <v/>
      </c>
      <c r="K16" s="7" t="str">
        <f>IF(E16="","","("""&amp;E16&amp;"""["&amp;E$7&amp;"]) "&amp;IF(E17&lt;&gt;"","OR ",""))</f>
        <v/>
      </c>
      <c r="L16" s="4"/>
    </row>
    <row r="17" spans="1:14" x14ac:dyDescent="0.25">
      <c r="A17" s="9" t="s">
        <v>37</v>
      </c>
      <c r="B17" s="8" t="s">
        <v>34</v>
      </c>
      <c r="C17" s="8" t="s">
        <v>42</v>
      </c>
      <c r="D17" s="6"/>
      <c r="E17" s="6"/>
      <c r="F17" s="4"/>
      <c r="G17" s="7" t="str">
        <f>IF(A17="","","("""&amp;A17&amp;"""["&amp;A$7&amp;"]) "&amp;IF(A18&lt;&gt;"","OR ",""))</f>
        <v xml:space="preserve">("electrocardiography"[Title]) OR </v>
      </c>
      <c r="H17" s="7" t="str">
        <f>IF(B17="","","("""&amp;B17&amp;"""["&amp;B$7&amp;"]) "&amp;IF(B18&lt;&gt;"","OR ",""))</f>
        <v xml:space="preserve">("detection"[Title]) OR </v>
      </c>
      <c r="I17" s="7" t="str">
        <f>IF(C17="","","("""&amp;C17&amp;"""["&amp;C$7&amp;"]) "&amp;IF(C18&lt;&gt;"","OR ",""))</f>
        <v xml:space="preserve">("device incorporated"[Title]) OR </v>
      </c>
      <c r="J17" s="7" t="str">
        <f>IF(D17="","","("""&amp;D17&amp;"""["&amp;D$7&amp;"]) "&amp;IF(D18&lt;&gt;"","OR ",""))</f>
        <v/>
      </c>
      <c r="K17" s="7" t="str">
        <f>IF(E17="","","("""&amp;E17&amp;"""["&amp;E$7&amp;"]) "&amp;IF(E18&lt;&gt;"","OR ",""))</f>
        <v/>
      </c>
      <c r="L17" s="4"/>
    </row>
    <row r="18" spans="1:14" x14ac:dyDescent="0.25">
      <c r="A18" s="9" t="s">
        <v>39</v>
      </c>
      <c r="B18" s="8" t="s">
        <v>27</v>
      </c>
      <c r="C18" s="8" t="s">
        <v>47</v>
      </c>
      <c r="D18" s="6"/>
      <c r="E18" s="6"/>
      <c r="F18" s="4"/>
      <c r="G18" s="7" t="str">
        <f>IF(A18="","","("""&amp;A18&amp;"""["&amp;A$7&amp;"]) "&amp;IF(A19&lt;&gt;"","OR ",""))</f>
        <v xml:space="preserve">("ST-elevation"[Title]) </v>
      </c>
      <c r="H18" s="7" t="str">
        <f>IF(B18="","","("""&amp;B18&amp;"""["&amp;B$7&amp;"]) "&amp;IF(B19&lt;&gt;"","OR ",""))</f>
        <v xml:space="preserve">("evaluate"[Title]) OR </v>
      </c>
      <c r="I18" s="7" t="str">
        <f>IF(C18="","","("""&amp;C18&amp;"""["&amp;C$7&amp;"]) "&amp;IF(C19&lt;&gt;"","OR ",""))</f>
        <v xml:space="preserve">("machine learning"[Title]) OR </v>
      </c>
      <c r="J18" s="7" t="str">
        <f>IF(D18="","","("""&amp;D18&amp;"""["&amp;D$7&amp;"]) "&amp;IF(D19&lt;&gt;"","OR ",""))</f>
        <v/>
      </c>
      <c r="K18" s="7" t="str">
        <f>IF(E18="","","("""&amp;E18&amp;"""["&amp;E$7&amp;"]) "&amp;IF(E19&lt;&gt;"","OR ",""))</f>
        <v/>
      </c>
      <c r="L18" s="4"/>
      <c r="M18" s="10"/>
      <c r="N18" s="10"/>
    </row>
    <row r="19" spans="1:14" x14ac:dyDescent="0.25">
      <c r="A19" s="9"/>
      <c r="B19" s="8" t="s">
        <v>28</v>
      </c>
      <c r="C19" s="9" t="s">
        <v>16</v>
      </c>
      <c r="D19" s="6"/>
      <c r="E19" s="6"/>
      <c r="F19" s="4"/>
      <c r="G19" s="7" t="str">
        <f>IF(A19="","","("""&amp;A19&amp;"""["&amp;A$7&amp;"]) "&amp;IF(A20&lt;&gt;"","OR ",""))</f>
        <v/>
      </c>
      <c r="H19" s="7" t="str">
        <f>IF(B19="","","("""&amp;B19&amp;"""["&amp;B$7&amp;"]) "&amp;IF(B20&lt;&gt;"","OR ",""))</f>
        <v xml:space="preserve">("evaluated"[Title]) OR </v>
      </c>
      <c r="I19" s="7" t="str">
        <f>IF(C19="","","("""&amp;C19&amp;"""["&amp;C$7&amp;"]) "&amp;IF(C20&lt;&gt;"","OR ",""))</f>
        <v xml:space="preserve">("neural network"[Title]) OR </v>
      </c>
      <c r="J19" s="7" t="str">
        <f>IF(D19="","","("""&amp;D19&amp;"""["&amp;D$7&amp;"]) "&amp;IF(D20&lt;&gt;"","OR ",""))</f>
        <v/>
      </c>
      <c r="K19" s="7" t="str">
        <f>IF(E19="","","("""&amp;E19&amp;"""["&amp;E$7&amp;"]) "&amp;IF(E20&lt;&gt;"","OR ",""))</f>
        <v/>
      </c>
      <c r="L19" s="4"/>
      <c r="M19" s="10"/>
      <c r="N19" s="10"/>
    </row>
    <row r="20" spans="1:14" x14ac:dyDescent="0.25">
      <c r="A20" s="6"/>
      <c r="B20" s="8" t="s">
        <v>6</v>
      </c>
      <c r="C20" s="9" t="s">
        <v>33</v>
      </c>
      <c r="D20" s="6"/>
      <c r="E20" s="6"/>
      <c r="F20" s="4"/>
      <c r="G20" s="7" t="str">
        <f>IF(A20="","","("""&amp;A20&amp;"""["&amp;A$7&amp;"]) "&amp;IF(A21&lt;&gt;"","OR ",""))</f>
        <v/>
      </c>
      <c r="H20" s="7" t="str">
        <f>IF(B20="","","("""&amp;B20&amp;"""["&amp;B$7&amp;"]) "&amp;IF(B21&lt;&gt;"","OR ",""))</f>
        <v xml:space="preserve">("evaluation"[Title]) OR </v>
      </c>
      <c r="I20" s="7" t="str">
        <f>IF(C20="","","("""&amp;C20&amp;"""["&amp;C$7&amp;"]) "&amp;IF(C21&lt;&gt;"","OR ",""))</f>
        <v xml:space="preserve">("program"[Title]) OR </v>
      </c>
      <c r="J20" s="7" t="str">
        <f>IF(D20="","","("""&amp;D20&amp;"""["&amp;D$7&amp;"]) "&amp;IF(D21&lt;&gt;"","OR ",""))</f>
        <v/>
      </c>
      <c r="K20" s="7" t="str">
        <f>IF(E20="","","("""&amp;E20&amp;"""["&amp;E$7&amp;"]) "&amp;IF(E21&lt;&gt;"","OR ",""))</f>
        <v/>
      </c>
      <c r="L20" s="4"/>
      <c r="M20" s="10"/>
      <c r="N20" s="10"/>
    </row>
    <row r="21" spans="1:14" ht="15.75" customHeight="1" x14ac:dyDescent="0.25">
      <c r="A21" s="6"/>
      <c r="B21" s="8" t="s">
        <v>36</v>
      </c>
      <c r="C21" s="8" t="s">
        <v>26</v>
      </c>
      <c r="D21" s="6"/>
      <c r="E21" s="6"/>
      <c r="F21" s="4"/>
      <c r="G21" s="7" t="str">
        <f>IF(A21="","","("""&amp;A21&amp;"""["&amp;A$7&amp;"]) "&amp;IF(A22&lt;&gt;"","OR ",""))</f>
        <v/>
      </c>
      <c r="H21" s="7" t="str">
        <f>IF(B21="","","("""&amp;B21&amp;"""["&amp;B$7&amp;"]) "&amp;IF(B22&lt;&gt;"","OR ",""))</f>
        <v xml:space="preserve">("identification"[Title]) OR </v>
      </c>
      <c r="I21" s="7" t="str">
        <f>IF(C21="","","("""&amp;C21&amp;"""["&amp;C$7&amp;"]) "&amp;IF(C22&lt;&gt;"","OR ",""))</f>
        <v xml:space="preserve">("programs"[Title]) OR </v>
      </c>
      <c r="J21" s="7" t="str">
        <f>IF(D21="","","("""&amp;D21&amp;"""["&amp;D$7&amp;"]) "&amp;IF(D22&lt;&gt;"","OR ",""))</f>
        <v/>
      </c>
      <c r="K21" s="7" t="str">
        <f>IF(E21="","","("""&amp;E21&amp;"""["&amp;E$7&amp;"]) "&amp;IF(E22&lt;&gt;"","OR ",""))</f>
        <v/>
      </c>
      <c r="L21" s="4"/>
      <c r="M21" s="10"/>
      <c r="N21" s="10"/>
    </row>
    <row r="22" spans="1:14" ht="15.75" customHeight="1" x14ac:dyDescent="0.25">
      <c r="A22" s="6"/>
      <c r="B22" s="8" t="s">
        <v>35</v>
      </c>
      <c r="C22" s="8" t="s">
        <v>30</v>
      </c>
      <c r="D22" s="6"/>
      <c r="E22" s="6"/>
      <c r="F22" s="4"/>
      <c r="G22" s="7" t="str">
        <f>IF(A22="","","("""&amp;A22&amp;"""["&amp;A$7&amp;"]) "&amp;IF(A23&lt;&gt;"","OR ",""))</f>
        <v/>
      </c>
      <c r="H22" s="7" t="str">
        <f>IF(B22="","","("""&amp;B22&amp;"""["&amp;B$7&amp;"]) "&amp;IF(B23&lt;&gt;"","OR ",""))</f>
        <v xml:space="preserve">("interpretation"[Title]) OR </v>
      </c>
      <c r="I22" s="7" t="str">
        <f>IF(C22="","","("""&amp;C22&amp;"""["&amp;C$7&amp;"]) "&amp;IF(C23&lt;&gt;"","OR ",""))</f>
        <v xml:space="preserve">("software-based"[Title]) OR </v>
      </c>
      <c r="J22" s="7" t="str">
        <f>IF(D22="","","("""&amp;D22&amp;"""["&amp;D$7&amp;"]) "&amp;IF(D23&lt;&gt;"","OR ",""))</f>
        <v/>
      </c>
      <c r="K22" s="7" t="str">
        <f>IF(E22="","","("""&amp;E22&amp;"""["&amp;E$7&amp;"]) "&amp;IF(E23&lt;&gt;"","OR ",""))</f>
        <v/>
      </c>
      <c r="L22" s="4"/>
    </row>
    <row r="23" spans="1:14" ht="15.75" customHeight="1" x14ac:dyDescent="0.25">
      <c r="A23" s="6"/>
      <c r="B23" s="8" t="s">
        <v>19</v>
      </c>
      <c r="C23" s="8" t="s">
        <v>45</v>
      </c>
      <c r="D23" s="6"/>
      <c r="E23" s="6"/>
      <c r="F23" s="4"/>
      <c r="G23" s="7" t="str">
        <f>IF(A23="","","("""&amp;A23&amp;"""["&amp;A$7&amp;"]) "&amp;IF(A24&lt;&gt;"","OR ",""))</f>
        <v/>
      </c>
      <c r="H23" s="7" t="str">
        <f>IF(B23="","","("""&amp;B23&amp;"""["&amp;B$7&amp;"]) "&amp;IF(B24&lt;&gt;"","OR ",""))</f>
        <v xml:space="preserve">("outperform"[Title]) OR </v>
      </c>
      <c r="I23" s="7" t="str">
        <f>IF(C23="","","("""&amp;C23&amp;"""["&amp;C$7&amp;"]) "&amp;IF(C24&lt;&gt;"","OR ",""))</f>
        <v xml:space="preserve">("to detect atrial fibrillation"[Title]) </v>
      </c>
      <c r="J23" s="7" t="str">
        <f>IF(D23="","","("""&amp;D23&amp;"""["&amp;D$7&amp;"]) "&amp;IF(D24&lt;&gt;"","OR ",""))</f>
        <v/>
      </c>
      <c r="K23" s="7" t="str">
        <f>IF(E23="","","("""&amp;E23&amp;"""["&amp;E$7&amp;"]) "&amp;IF(E24&lt;&gt;"","OR ",""))</f>
        <v/>
      </c>
      <c r="L23" s="4"/>
    </row>
    <row r="24" spans="1:14" ht="15.75" customHeight="1" x14ac:dyDescent="0.25">
      <c r="A24" s="6"/>
      <c r="B24" s="8" t="s">
        <v>17</v>
      </c>
      <c r="C24" s="6"/>
      <c r="D24" s="6"/>
      <c r="E24" s="6"/>
      <c r="F24" s="4"/>
      <c r="G24" s="7" t="str">
        <f>IF(A24="","","("""&amp;A24&amp;"""["&amp;A$7&amp;"]) "&amp;IF(A25&lt;&gt;"","OR ",""))</f>
        <v/>
      </c>
      <c r="H24" s="7" t="str">
        <f>IF(B24="","","("""&amp;B24&amp;"""["&amp;B$7&amp;"]) "&amp;IF(B25&lt;&gt;"","OR ",""))</f>
        <v xml:space="preserve">("outperforms"[Title]) OR </v>
      </c>
      <c r="I24" s="7" t="str">
        <f>IF(C24="","","("""&amp;C24&amp;"""["&amp;C$7&amp;"]) "&amp;IF(C25&lt;&gt;"","OR ",""))</f>
        <v/>
      </c>
      <c r="J24" s="7" t="str">
        <f>IF(D24="","","("""&amp;D24&amp;"""["&amp;D$7&amp;"]) "&amp;IF(D25&lt;&gt;"","OR ",""))</f>
        <v/>
      </c>
      <c r="K24" s="7" t="str">
        <f>IF(E24="","","("""&amp;E24&amp;"""["&amp;E$7&amp;"]) "&amp;IF(E25&lt;&gt;"","OR ",""))</f>
        <v/>
      </c>
      <c r="L24" s="4"/>
    </row>
    <row r="25" spans="1:14" ht="15.75" customHeight="1" x14ac:dyDescent="0.25">
      <c r="A25" s="6"/>
      <c r="B25" s="8" t="s">
        <v>24</v>
      </c>
      <c r="C25" s="8"/>
      <c r="D25" s="6"/>
      <c r="E25" s="6"/>
      <c r="F25" s="4"/>
      <c r="G25" s="7" t="str">
        <f>IF(A25="","","("""&amp;A25&amp;"""["&amp;A$7&amp;"]) "&amp;IF(A26&lt;&gt;"","OR ",""))</f>
        <v/>
      </c>
      <c r="H25" s="7" t="str">
        <f>IF(B25="","","("""&amp;B25&amp;"""["&amp;B$7&amp;"]) "&amp;IF(B26&lt;&gt;"","OR ",""))</f>
        <v xml:space="preserve">("performance"[Title]) OR </v>
      </c>
      <c r="I25" s="7" t="str">
        <f>IF(C25="","","("""&amp;C25&amp;"""["&amp;C$7&amp;"]) "&amp;IF(C26&lt;&gt;"","OR ",""))</f>
        <v/>
      </c>
      <c r="J25" s="7" t="str">
        <f>IF(D25="","","("""&amp;D25&amp;"""["&amp;D$7&amp;"]) "&amp;IF(D26&lt;&gt;"","OR ",""))</f>
        <v/>
      </c>
      <c r="K25" s="7" t="str">
        <f>IF(E25="","","("""&amp;E25&amp;"""["&amp;E$7&amp;"]) "&amp;IF(E26&lt;&gt;"","OR ",""))</f>
        <v/>
      </c>
      <c r="L25" s="4"/>
    </row>
    <row r="26" spans="1:14" ht="15.75" customHeight="1" x14ac:dyDescent="0.25">
      <c r="A26" s="6"/>
      <c r="B26" s="8" t="s">
        <v>22</v>
      </c>
      <c r="C26" s="8"/>
      <c r="D26" s="6"/>
      <c r="E26" s="6"/>
      <c r="F26" s="4"/>
      <c r="G26" s="7" t="str">
        <f>IF(A26="","","("""&amp;A26&amp;"""["&amp;A$7&amp;"]) "&amp;IF(A27&lt;&gt;"","OR ",""))</f>
        <v/>
      </c>
      <c r="H26" s="7" t="str">
        <f>IF(B26="","","("""&amp;B26&amp;"""["&amp;B$7&amp;"]) "&amp;IF(B27&lt;&gt;"","OR ",""))</f>
        <v xml:space="preserve">("prediction"[Title]) OR </v>
      </c>
      <c r="I26" s="7" t="str">
        <f>IF(C26="","","("""&amp;C26&amp;"""["&amp;C$7&amp;"]) "&amp;IF(C27&lt;&gt;"","OR ",""))</f>
        <v/>
      </c>
      <c r="J26" s="7" t="str">
        <f>IF(D26="","","("""&amp;D26&amp;"""["&amp;D$7&amp;"]) "&amp;IF(D27&lt;&gt;"","OR ",""))</f>
        <v/>
      </c>
      <c r="K26" s="7" t="str">
        <f>IF(E26="","","("""&amp;E26&amp;"""["&amp;E$7&amp;"]) "&amp;IF(E27&lt;&gt;"","OR ",""))</f>
        <v/>
      </c>
      <c r="L26" s="4"/>
    </row>
    <row r="27" spans="1:14" ht="15.75" customHeight="1" x14ac:dyDescent="0.25">
      <c r="A27" s="6"/>
      <c r="B27" s="8" t="s">
        <v>9</v>
      </c>
      <c r="C27" s="8"/>
      <c r="D27" s="6"/>
      <c r="E27" s="6"/>
      <c r="F27" s="4"/>
      <c r="G27" s="7" t="str">
        <f>IF(A27="","","("""&amp;A27&amp;"""["&amp;A$7&amp;"]) "&amp;IF(A28&lt;&gt;"","OR ",""))</f>
        <v/>
      </c>
      <c r="H27" s="7" t="str">
        <f>IF(B27="","","("""&amp;B27&amp;"""["&amp;B$7&amp;"]) "&amp;IF(B28&lt;&gt;"","OR ",""))</f>
        <v xml:space="preserve">("validation"[Title]) </v>
      </c>
      <c r="I27" s="7" t="str">
        <f>IF(C27="","","("""&amp;C27&amp;"""["&amp;C$7&amp;"]) "&amp;IF(C28&lt;&gt;"","OR ",""))</f>
        <v/>
      </c>
      <c r="J27" s="7" t="str">
        <f>IF(D27="","","("""&amp;D27&amp;"""["&amp;D$7&amp;"]) "&amp;IF(D28&lt;&gt;"","OR ",""))</f>
        <v/>
      </c>
      <c r="K27" s="7" t="str">
        <f>IF(E27="","","("""&amp;E27&amp;"""["&amp;E$7&amp;"]) "&amp;IF(E28&lt;&gt;"","OR ",""))</f>
        <v/>
      </c>
      <c r="L27" s="4"/>
    </row>
    <row r="28" spans="1:14" ht="15.75" customHeight="1" x14ac:dyDescent="0.25">
      <c r="A28" s="6"/>
      <c r="B28" s="8"/>
      <c r="C28" s="8"/>
      <c r="D28" s="6"/>
      <c r="E28" s="6"/>
      <c r="F28" s="4"/>
      <c r="G28" s="7" t="str">
        <f>IF(A28="","","("""&amp;A28&amp;"""["&amp;A$7&amp;"]) "&amp;IF(A29&lt;&gt;"","OR ",""))</f>
        <v/>
      </c>
      <c r="H28" s="7" t="str">
        <f>IF(B28="","","("""&amp;B28&amp;"""["&amp;B$7&amp;"]) "&amp;IF(B29&lt;&gt;"","OR ",""))</f>
        <v/>
      </c>
      <c r="I28" s="7" t="str">
        <f>IF(C28="","","("""&amp;C28&amp;"""["&amp;C$7&amp;"]) "&amp;IF(C29&lt;&gt;"","OR ",""))</f>
        <v/>
      </c>
      <c r="J28" s="7" t="str">
        <f>IF(D28="","","("""&amp;D28&amp;"""["&amp;D$7&amp;"]) "&amp;IF(D29&lt;&gt;"","OR ",""))</f>
        <v/>
      </c>
      <c r="K28" s="7" t="str">
        <f>IF(E28="","","("""&amp;E28&amp;"""["&amp;E$7&amp;"]) "&amp;IF(E29&lt;&gt;"","OR ",""))</f>
        <v/>
      </c>
      <c r="L28" s="4"/>
    </row>
    <row r="29" spans="1:14" ht="15.75" customHeight="1" x14ac:dyDescent="0.25">
      <c r="A29" s="6"/>
      <c r="B29" s="6"/>
      <c r="C29" s="8"/>
      <c r="D29" s="6"/>
      <c r="E29" s="6"/>
      <c r="F29" s="4"/>
      <c r="G29" s="7" t="str">
        <f>IF(A29="","","("""&amp;A29&amp;"""["&amp;A$7&amp;"]) "&amp;IF(A30&lt;&gt;"","OR ",""))</f>
        <v/>
      </c>
      <c r="H29" s="7" t="str">
        <f>IF(B29="","","("""&amp;B29&amp;"""["&amp;B$7&amp;"]) "&amp;IF(B30&lt;&gt;"","OR ",""))</f>
        <v/>
      </c>
      <c r="I29" s="7" t="str">
        <f>IF(C29="","","("""&amp;C29&amp;"""["&amp;C$7&amp;"]) "&amp;IF(C30&lt;&gt;"","OR ",""))</f>
        <v/>
      </c>
      <c r="J29" s="7" t="str">
        <f>IF(D29="","","("""&amp;D29&amp;"""["&amp;D$7&amp;"]) "&amp;IF(D30&lt;&gt;"","OR ",""))</f>
        <v/>
      </c>
      <c r="K29" s="7" t="str">
        <f>IF(E29="","","("""&amp;E29&amp;"""["&amp;E$7&amp;"]) "&amp;IF(E30&lt;&gt;"","OR ",""))</f>
        <v/>
      </c>
      <c r="L29" s="4"/>
    </row>
    <row r="30" spans="1:14" ht="15.75" customHeight="1" x14ac:dyDescent="0.25">
      <c r="A30" s="6"/>
      <c r="B30" s="6"/>
      <c r="C30" s="8"/>
      <c r="D30" s="6"/>
      <c r="E30" s="6"/>
      <c r="F30" s="4"/>
      <c r="G30" s="7" t="str">
        <f>IF(A30="","","("""&amp;A30&amp;"""["&amp;A$7&amp;"]) "&amp;IF(A31&lt;&gt;"","OR ",""))</f>
        <v/>
      </c>
      <c r="H30" s="7" t="str">
        <f>IF(B30="","","("""&amp;B30&amp;"""["&amp;B$7&amp;"]) "&amp;IF(B31&lt;&gt;"","OR ",""))</f>
        <v/>
      </c>
      <c r="I30" s="7" t="str">
        <f>IF(C30="","","("""&amp;C30&amp;"""["&amp;C$7&amp;"]) "&amp;IF(C31&lt;&gt;"","OR ",""))</f>
        <v/>
      </c>
      <c r="J30" s="7" t="str">
        <f>IF(D30="","","("""&amp;D30&amp;"""["&amp;D$7&amp;"]) "&amp;IF(D31&lt;&gt;"","OR ",""))</f>
        <v/>
      </c>
      <c r="K30" s="7" t="str">
        <f>IF(E30="","","("""&amp;E30&amp;"""["&amp;E$7&amp;"]) "&amp;IF(E31&lt;&gt;"","OR ",""))</f>
        <v/>
      </c>
      <c r="L30" s="4"/>
    </row>
    <row r="31" spans="1:14" ht="15.75" customHeight="1" x14ac:dyDescent="0.25">
      <c r="A31" s="6"/>
      <c r="B31" s="6"/>
      <c r="C31" s="8"/>
      <c r="D31" s="6"/>
      <c r="E31" s="6"/>
      <c r="F31" s="4"/>
      <c r="G31" s="7" t="str">
        <f>IF(A31="","","("""&amp;A31&amp;"""["&amp;A$7&amp;"]) "&amp;IF(A32&lt;&gt;"","OR ",""))</f>
        <v/>
      </c>
      <c r="H31" s="7" t="str">
        <f>IF(B31="","","("""&amp;B31&amp;"""["&amp;B$7&amp;"]) "&amp;IF(B32&lt;&gt;"","OR ",""))</f>
        <v/>
      </c>
      <c r="I31" s="7" t="str">
        <f>IF(C31="","","("""&amp;C31&amp;"""["&amp;C$7&amp;"]) "&amp;IF(C32&lt;&gt;"","OR ",""))</f>
        <v/>
      </c>
      <c r="J31" s="7" t="str">
        <f>IF(D31="","","("""&amp;D31&amp;"""["&amp;D$7&amp;"]) "&amp;IF(D32&lt;&gt;"","OR ",""))</f>
        <v/>
      </c>
      <c r="K31" s="7" t="str">
        <f>IF(E31="","","("""&amp;E31&amp;"""["&amp;E$7&amp;"]) "&amp;IF(E32&lt;&gt;"","OR ",""))</f>
        <v/>
      </c>
      <c r="L31" s="4"/>
    </row>
    <row r="32" spans="1:14" ht="15.75" customHeight="1" x14ac:dyDescent="0.25">
      <c r="A32" s="6"/>
      <c r="B32" s="6"/>
      <c r="C32" s="8"/>
      <c r="D32" s="6"/>
      <c r="E32" s="6"/>
      <c r="F32" s="4"/>
      <c r="G32" s="7" t="str">
        <f>IF(A32="","","("""&amp;A32&amp;"""["&amp;A$7&amp;"]) "&amp;IF(A33&lt;&gt;"","OR ",""))</f>
        <v/>
      </c>
      <c r="H32" s="7" t="str">
        <f>IF(B32="","","("""&amp;B32&amp;"""["&amp;B$7&amp;"]) "&amp;IF(B33&lt;&gt;"","OR ",""))</f>
        <v/>
      </c>
      <c r="I32" s="7" t="str">
        <f>IF(C32="","","("""&amp;C32&amp;"""["&amp;C$7&amp;"]) "&amp;IF(C33&lt;&gt;"","OR ",""))</f>
        <v/>
      </c>
      <c r="J32" s="7" t="str">
        <f>IF(D32="","","("""&amp;D32&amp;"""["&amp;D$7&amp;"]) "&amp;IF(D33&lt;&gt;"","OR ",""))</f>
        <v/>
      </c>
      <c r="K32" s="7" t="str">
        <f>IF(E32="","","("""&amp;E32&amp;"""["&amp;E$7&amp;"]) "&amp;IF(E33&lt;&gt;"","OR ",""))</f>
        <v/>
      </c>
      <c r="L32" s="4"/>
    </row>
    <row r="33" spans="1:12" ht="15.75" customHeight="1" x14ac:dyDescent="0.25">
      <c r="A33" s="6"/>
      <c r="B33" s="6"/>
      <c r="C33" s="8"/>
      <c r="D33" s="6"/>
      <c r="E33" s="6"/>
      <c r="F33" s="4"/>
      <c r="G33" s="7" t="str">
        <f>IF(A33="","","("""&amp;A33&amp;"""["&amp;A$7&amp;"]) "&amp;IF(A34&lt;&gt;"","OR ",""))</f>
        <v/>
      </c>
      <c r="H33" s="7" t="str">
        <f>IF(B33="","","("""&amp;B33&amp;"""["&amp;B$7&amp;"]) "&amp;IF(B34&lt;&gt;"","OR ",""))</f>
        <v/>
      </c>
      <c r="I33" s="7" t="str">
        <f>IF(C33="","","("""&amp;C33&amp;"""["&amp;C$7&amp;"]) "&amp;IF(C34&lt;&gt;"","OR ",""))</f>
        <v/>
      </c>
      <c r="J33" s="7" t="str">
        <f>IF(D33="","","("""&amp;D33&amp;"""["&amp;D$7&amp;"]) "&amp;IF(D34&lt;&gt;"","OR ",""))</f>
        <v/>
      </c>
      <c r="K33" s="7" t="str">
        <f>IF(E33="","","("""&amp;E33&amp;"""["&amp;E$7&amp;"]) "&amp;IF(E34&lt;&gt;"","OR ",""))</f>
        <v/>
      </c>
      <c r="L33" s="4"/>
    </row>
    <row r="34" spans="1:12" ht="15.75" customHeight="1" x14ac:dyDescent="0.25">
      <c r="A34" s="6"/>
      <c r="B34" s="6"/>
      <c r="C34" s="6"/>
      <c r="D34" s="6"/>
      <c r="E34" s="6"/>
      <c r="F34" s="4"/>
      <c r="G34" s="7" t="str">
        <f>IF(A34="","","("""&amp;A34&amp;"""["&amp;A$7&amp;"]) "&amp;IF(A35&lt;&gt;"","OR ",""))</f>
        <v/>
      </c>
      <c r="H34" s="7" t="str">
        <f>IF(B34="","","("""&amp;B34&amp;"""["&amp;B$7&amp;"]) "&amp;IF(B35&lt;&gt;"","OR ",""))</f>
        <v/>
      </c>
      <c r="I34" s="7" t="str">
        <f>IF(C34="","","("""&amp;C34&amp;"""["&amp;C$7&amp;"]) "&amp;IF(C35&lt;&gt;"","OR ",""))</f>
        <v/>
      </c>
      <c r="J34" s="7" t="str">
        <f>IF(D34="","","("""&amp;D34&amp;"""["&amp;D$7&amp;"]) "&amp;IF(D35&lt;&gt;"","OR ",""))</f>
        <v/>
      </c>
      <c r="K34" s="7" t="str">
        <f>IF(E34="","","("""&amp;E34&amp;"""["&amp;E$7&amp;"]) "&amp;IF(E35&lt;&gt;"","OR ",""))</f>
        <v/>
      </c>
      <c r="L34" s="4"/>
    </row>
    <row r="35" spans="1:12" ht="15.75" customHeight="1" x14ac:dyDescent="0.25">
      <c r="A35" s="6"/>
      <c r="B35" s="6"/>
      <c r="C35" s="8"/>
      <c r="D35" s="6"/>
      <c r="E35" s="6"/>
      <c r="F35" s="4"/>
      <c r="G35" s="7" t="str">
        <f>IF(A35="","","("""&amp;A35&amp;"""["&amp;A$7&amp;"]) "&amp;IF(A36&lt;&gt;"","OR ",""))</f>
        <v/>
      </c>
      <c r="H35" s="7" t="str">
        <f>IF(B35="","","("""&amp;B35&amp;"""["&amp;B$7&amp;"]) "&amp;IF(B36&lt;&gt;"","OR ",""))</f>
        <v/>
      </c>
      <c r="I35" s="7" t="str">
        <f>IF(C35="","","("""&amp;C35&amp;"""["&amp;C$7&amp;"]) "&amp;IF(C36&lt;&gt;"","OR ",""))</f>
        <v/>
      </c>
      <c r="J35" s="7" t="str">
        <f>IF(D35="","","("""&amp;D35&amp;"""["&amp;D$7&amp;"]) "&amp;IF(D36&lt;&gt;"","OR ",""))</f>
        <v/>
      </c>
      <c r="K35" s="7" t="str">
        <f>IF(E35="","","("""&amp;E35&amp;"""["&amp;E$7&amp;"]) "&amp;IF(E36&lt;&gt;"","OR ",""))</f>
        <v/>
      </c>
      <c r="L35" s="4"/>
    </row>
    <row r="36" spans="1:12" ht="15.75" customHeight="1" x14ac:dyDescent="0.25">
      <c r="A36" s="6"/>
      <c r="B36" s="6"/>
      <c r="C36" s="6"/>
      <c r="D36" s="6"/>
      <c r="E36" s="6"/>
      <c r="F36" s="4"/>
      <c r="G36" s="7" t="str">
        <f>IF(A36="","","("""&amp;A36&amp;"""["&amp;A$7&amp;"]) "&amp;IF(A37&lt;&gt;"","OR ",""))</f>
        <v/>
      </c>
      <c r="H36" s="7" t="str">
        <f>IF(B36="","","("""&amp;B36&amp;"""["&amp;B$7&amp;"]) "&amp;IF(B37&lt;&gt;"","OR ",""))</f>
        <v/>
      </c>
      <c r="I36" s="7" t="str">
        <f>IF(C36="","","("""&amp;C36&amp;"""["&amp;C$7&amp;"]) "&amp;IF(C37&lt;&gt;"","OR ",""))</f>
        <v/>
      </c>
      <c r="J36" s="7" t="str">
        <f>IF(D36="","","("""&amp;D36&amp;"""["&amp;D$7&amp;"]) "&amp;IF(D37&lt;&gt;"","OR ",""))</f>
        <v/>
      </c>
      <c r="K36" s="7" t="str">
        <f>IF(E36="","","("""&amp;E36&amp;"""["&amp;E$7&amp;"]) "&amp;IF(E37&lt;&gt;"","OR ",""))</f>
        <v/>
      </c>
      <c r="L36" s="4"/>
    </row>
    <row r="37" spans="1:12" ht="15.75" customHeight="1" x14ac:dyDescent="0.25">
      <c r="A37" s="6"/>
      <c r="B37" s="6"/>
      <c r="C37" s="6"/>
      <c r="D37" s="6"/>
      <c r="E37" s="6"/>
      <c r="F37" s="4"/>
      <c r="G37" s="7" t="str">
        <f>IF(A37="","","("""&amp;A37&amp;"""["&amp;A$7&amp;"]) "&amp;IF(A38&lt;&gt;"","OR ",""))</f>
        <v/>
      </c>
      <c r="H37" s="7" t="str">
        <f>IF(B37="","","("""&amp;B37&amp;"""["&amp;B$7&amp;"]) "&amp;IF(B38&lt;&gt;"","OR ",""))</f>
        <v/>
      </c>
      <c r="I37" s="7" t="str">
        <f>IF(C37="","","("""&amp;C37&amp;"""["&amp;C$7&amp;"]) "&amp;IF(C38&lt;&gt;"","OR ",""))</f>
        <v/>
      </c>
      <c r="J37" s="7" t="str">
        <f>IF(D37="","","("""&amp;D37&amp;"""["&amp;D$7&amp;"]) "&amp;IF(D38&lt;&gt;"","OR ",""))</f>
        <v/>
      </c>
      <c r="K37" s="7" t="str">
        <f>IF(E37="","","("""&amp;E37&amp;"""["&amp;E$7&amp;"]) "&amp;IF(E38&lt;&gt;"","OR ",""))</f>
        <v/>
      </c>
      <c r="L37" s="4"/>
    </row>
    <row r="38" spans="1:12" ht="15.75" customHeight="1" x14ac:dyDescent="0.25">
      <c r="A38" s="6"/>
      <c r="B38" s="6"/>
      <c r="C38" s="6"/>
      <c r="D38" s="6"/>
      <c r="E38" s="6"/>
      <c r="F38" s="4"/>
      <c r="G38" s="7" t="str">
        <f>IF(A38="","","("""&amp;A38&amp;"""["&amp;A$7&amp;"]) "&amp;IF(A39&lt;&gt;"","OR ",""))</f>
        <v/>
      </c>
      <c r="H38" s="7" t="str">
        <f>IF(B38="","","("""&amp;B38&amp;"""["&amp;B$7&amp;"]) "&amp;IF(B39&lt;&gt;"","OR ",""))</f>
        <v/>
      </c>
      <c r="I38" s="7" t="str">
        <f>IF(C38="","","("""&amp;C38&amp;"""["&amp;C$7&amp;"]) "&amp;IF(C39&lt;&gt;"","OR ",""))</f>
        <v/>
      </c>
      <c r="J38" s="7" t="str">
        <f>IF(D38="","","("""&amp;D38&amp;"""["&amp;D$7&amp;"]) "&amp;IF(D39&lt;&gt;"","OR ",""))</f>
        <v/>
      </c>
      <c r="K38" s="7" t="str">
        <f>IF(E38="","","("""&amp;E38&amp;"""["&amp;E$7&amp;"]) "&amp;IF(E39&lt;&gt;"","OR ",""))</f>
        <v/>
      </c>
      <c r="L38" s="4"/>
    </row>
    <row r="39" spans="1:12" ht="15.75" customHeight="1" x14ac:dyDescent="0.25">
      <c r="A39" s="14"/>
      <c r="B39" s="14"/>
      <c r="C39" s="14"/>
      <c r="D39" s="14"/>
      <c r="E39" s="14"/>
      <c r="F39" s="4"/>
      <c r="G39" s="5" t="str">
        <f>IF(A8&lt;&gt;"",") ","")&amp;IF(B8&lt;&gt;"","AND ","")</f>
        <v xml:space="preserve">) AND </v>
      </c>
      <c r="H39" s="5" t="str">
        <f>IF(B8&lt;&gt;"",") ","")&amp;IF(C8&lt;&gt;"","AND ","")</f>
        <v xml:space="preserve">) AND </v>
      </c>
      <c r="I39" s="5" t="str">
        <f>IF(C8&lt;&gt;"",") ","")&amp;IF(D8&lt;&gt;"","AND ","")</f>
        <v xml:space="preserve">) AND </v>
      </c>
      <c r="J39" s="5" t="str">
        <f>IF(D8&lt;&gt;"",") ","")&amp;IF(E8&lt;&gt;"","AND ","")</f>
        <v xml:space="preserve">) </v>
      </c>
      <c r="K39" s="5" t="str">
        <f>IF(E8&lt;&gt;"",") ","")&amp;IF(F8&lt;&gt;"","AND ","")</f>
        <v/>
      </c>
      <c r="L39" s="4"/>
    </row>
    <row r="40" spans="1:12" ht="15.75" customHeight="1" x14ac:dyDescent="0.2"/>
    <row r="41" spans="1:12" ht="15.75" customHeight="1" x14ac:dyDescent="0.2"/>
    <row r="42" spans="1:12" ht="15.75" customHeight="1" x14ac:dyDescent="0.2"/>
    <row r="43" spans="1:12" ht="15.75" customHeight="1" x14ac:dyDescent="0.2"/>
    <row r="44" spans="1:12" ht="15.75" customHeight="1" x14ac:dyDescent="0.2"/>
    <row r="45" spans="1:12" ht="15.75" customHeight="1" x14ac:dyDescent="0.2"/>
    <row r="46" spans="1:12" ht="15.75" customHeight="1" x14ac:dyDescent="0.2"/>
    <row r="47" spans="1:12" ht="15.75" customHeight="1" x14ac:dyDescent="0.2"/>
    <row r="48" spans="1: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E1"/>
  </mergeCells>
  <dataValidations count="1">
    <dataValidation type="list" allowBlank="1" showErrorMessage="1" sqref="A7:E7" xr:uid="{00000000-0002-0000-0000-000000000000}">
      <formula1>"Title/Abstract,Title"</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introduction</vt:lpstr>
      <vt:lpstr>constructeur_de_requete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cwyttynck</dc:creator>
  <cp:lastModifiedBy>Emmanuel Chazard</cp:lastModifiedBy>
  <dcterms:created xsi:type="dcterms:W3CDTF">2016-11-08T13:06:36Z</dcterms:created>
  <dcterms:modified xsi:type="dcterms:W3CDTF">2022-03-07T10:58:01Z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41309a88-09ea-4c3f-b5e2-a840a9832f89</vt:lpwstr>
  </property>
</Properties>
</file>